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Бюджетный отдел\Бюджет\Анализ квартальный\2020 год\за 2020 год\"/>
    </mc:Choice>
  </mc:AlternateContent>
  <bookViews>
    <workbookView xWindow="0" yWindow="0" windowWidth="27885" windowHeight="949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3" i="1"/>
  <c r="D21" i="1" l="1"/>
  <c r="C22" i="1"/>
  <c r="C21" i="1"/>
  <c r="C23" i="1"/>
  <c r="D20" i="1" l="1"/>
  <c r="C20" i="1"/>
  <c r="D12" i="1"/>
  <c r="C12" i="1"/>
  <c r="D28" i="1" l="1"/>
</calcChain>
</file>

<file path=xl/sharedStrings.xml><?xml version="1.0" encoding="utf-8"?>
<sst xmlns="http://schemas.openxmlformats.org/spreadsheetml/2006/main" count="47" uniqueCount="39">
  <si>
    <t>Отчет</t>
  </si>
  <si>
    <t>Наименование показателей</t>
  </si>
  <si>
    <t>N строки</t>
  </si>
  <si>
    <t>1. Источники формирования дорожного фонда</t>
  </si>
  <si>
    <t>Всего источников формирования дорожного фонда (сумма строк 02-05), в том числе:</t>
  </si>
  <si>
    <t>остаток бюджетных ассигнований дорожного фонда на 1 января текущего финансового года</t>
  </si>
  <si>
    <t>2. Использование бюджетных ассигнований дорожного фонда</t>
  </si>
  <si>
    <t>Всего ассигнований (сумма строк 02-08), в т.ч.</t>
  </si>
  <si>
    <t>организация и обеспечение безопасности дорожного движения</t>
  </si>
  <si>
    <t xml:space="preserve">Остаток бюджетных ассигнований   дорожного фонда на конец отчетного периода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</si>
  <si>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</si>
  <si>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</si>
  <si>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</si>
  <si>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</si>
  <si>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</si>
  <si>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</si>
  <si>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</si>
  <si>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</si>
  <si>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</si>
  <si>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х</t>
  </si>
  <si>
    <t xml:space="preserve">к решению Совета депутатов городского округа Лотошино Московской </t>
  </si>
  <si>
    <t>области  от __________ №_____</t>
  </si>
  <si>
    <t xml:space="preserve">Предусмотрено на 2020 год </t>
  </si>
  <si>
    <t>Поступило                                    за 2020 год</t>
  </si>
  <si>
    <t>(руб.)</t>
  </si>
  <si>
    <t>Предусмотрено на 2020 год</t>
  </si>
  <si>
    <t>Профинансировано за 2020 год</t>
  </si>
  <si>
    <t>об использовании бюджетных ассигнований дорожного фонда</t>
  </si>
  <si>
    <t xml:space="preserve">городского округа Лотошино </t>
  </si>
  <si>
    <t>Приложение 11</t>
  </si>
  <si>
    <t>отчисления по дифференцированному нормативу в бюджет городского округа Лотошио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зачислению в бюджет городского округа</t>
  </si>
  <si>
    <t>межбюджетные трансферты из бюджетов бюджетной системы Российской Федерации, предусмотренные на финансовое обеспечение дорожной деятельности, в том числе за счет субсидий из дорожного фонда Московской области на формирование муниципального дорожного фонда городского округа Лотошио в целях софинансирования расходов  на осуществление  дорожной деятельности в отношении автомобильных дорог общего пользования в границах городского округа Лотошино,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городского округа Лотошио;(расшифровать)</t>
  </si>
  <si>
    <t>проектирование, строительство, реконструкцию автомобильных дорог общего пользования городского округа Лотошио 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экспертиз, выкуп земельных участков и подготовку территории строительства)</t>
  </si>
  <si>
    <t>содержание автомобильных дорог общего пользования местного значения городского округа Лотошио и искусственных сооружений на них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</si>
  <si>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 городского округа Лотошио</t>
  </si>
  <si>
    <t>инвентаризация и паспортизация объектов дорожного хозяйства, оформление права собственности городского округа Лотошио на объекты дорожного хозяйства и земельные участки, на которых они расположены</t>
  </si>
  <si>
    <t>иные расходы, связанных с финансовым обеспечением дорожной деятельности в отношении автомобильных дорог общего пользования местного значения городского округа Лотошио, а также расходов на выполнение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 городского округа Лотошио</t>
  </si>
  <si>
    <t>безвозмездные поступления от физических и юридических лиц, в том числе добровольные пожертвования на финансовое обеспечение дорожной деятельности в отношении автомобильных дорог общего пользования в границах городского округа Лотошио,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 городского округа Лотошио</t>
  </si>
  <si>
    <t>капитальный ремонт и ремонт автомобильных дорог городского округа Лотошио  и искусственных сооружений на них (включая проектирование соответствующих работ и проведение необходимых экспертиз)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</si>
</sst>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3" fontId="0" fillId="0" borderId="0" xfId="1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topLeftCell="A10" zoomScaleNormal="100" workbookViewId="0">
      <selection activeCell="L15" sqref="L15"/>
    </sheetView>
  </sheetViews>
  <sheetFormatPr defaultRowHeight="15" x14ac:dyDescent="0.25"/>
  <cols>
    <col min="1" max="1" width="67.28515625" customWidth="1"/>
    <col min="2" max="2" width="7.28515625" customWidth="1"/>
    <col min="3" max="3" width="18.85546875" customWidth="1"/>
    <col min="4" max="4" width="20" customWidth="1"/>
  </cols>
  <sheetData>
    <row r="1" spans="1:4" x14ac:dyDescent="0.25">
      <c r="A1" s="16" t="s">
        <v>29</v>
      </c>
      <c r="B1" s="16"/>
      <c r="C1" s="16"/>
      <c r="D1" s="16"/>
    </row>
    <row r="2" spans="1:4" x14ac:dyDescent="0.25">
      <c r="A2" s="16" t="s">
        <v>20</v>
      </c>
      <c r="B2" s="16"/>
      <c r="C2" s="16"/>
      <c r="D2" s="16"/>
    </row>
    <row r="3" spans="1:4" x14ac:dyDescent="0.25">
      <c r="A3" s="16" t="s">
        <v>21</v>
      </c>
      <c r="B3" s="16"/>
      <c r="C3" s="16"/>
      <c r="D3" s="16"/>
    </row>
    <row r="4" spans="1:4" x14ac:dyDescent="0.25">
      <c r="A4" s="1"/>
    </row>
    <row r="5" spans="1:4" x14ac:dyDescent="0.25">
      <c r="A5" s="14" t="s">
        <v>0</v>
      </c>
      <c r="B5" s="14"/>
      <c r="C5" s="14"/>
      <c r="D5" s="14"/>
    </row>
    <row r="6" spans="1:4" x14ac:dyDescent="0.25">
      <c r="A6" s="14" t="s">
        <v>27</v>
      </c>
      <c r="B6" s="14"/>
      <c r="C6" s="14"/>
      <c r="D6" s="14"/>
    </row>
    <row r="7" spans="1:4" x14ac:dyDescent="0.25">
      <c r="A7" s="14" t="s">
        <v>28</v>
      </c>
      <c r="B7" s="14"/>
      <c r="C7" s="14"/>
      <c r="D7" s="14"/>
    </row>
    <row r="8" spans="1:4" x14ac:dyDescent="0.25">
      <c r="A8" s="1"/>
      <c r="D8" s="12" t="s">
        <v>24</v>
      </c>
    </row>
    <row r="9" spans="1:4" ht="62.25" customHeight="1" x14ac:dyDescent="0.25">
      <c r="A9" s="11" t="s">
        <v>1</v>
      </c>
      <c r="B9" s="11" t="s">
        <v>2</v>
      </c>
      <c r="C9" s="11" t="s">
        <v>22</v>
      </c>
      <c r="D9" s="11" t="s">
        <v>23</v>
      </c>
    </row>
    <row r="10" spans="1:4" x14ac:dyDescent="0.25">
      <c r="A10" s="2">
        <v>1</v>
      </c>
      <c r="B10" s="2">
        <v>2</v>
      </c>
      <c r="C10" s="2">
        <v>3</v>
      </c>
      <c r="D10" s="2">
        <v>4</v>
      </c>
    </row>
    <row r="11" spans="1:4" ht="24" customHeight="1" x14ac:dyDescent="0.25">
      <c r="A11" s="15" t="s">
        <v>3</v>
      </c>
      <c r="B11" s="15"/>
      <c r="C11" s="15"/>
      <c r="D11" s="15"/>
    </row>
    <row r="12" spans="1:4" ht="34.5" customHeight="1" x14ac:dyDescent="0.25">
      <c r="A12" s="9" t="s">
        <v>4</v>
      </c>
      <c r="B12" s="5" t="s">
        <v>10</v>
      </c>
      <c r="C12" s="10">
        <f>SUM(C13:C16)</f>
        <v>86258963.829999998</v>
      </c>
      <c r="D12" s="10">
        <f>SUM(D13:D16)</f>
        <v>79775637.629999995</v>
      </c>
    </row>
    <row r="13" spans="1:4" ht="45.75" customHeight="1" x14ac:dyDescent="0.25">
      <c r="A13" s="3" t="s">
        <v>5</v>
      </c>
      <c r="B13" s="5" t="s">
        <v>11</v>
      </c>
      <c r="C13" s="6">
        <v>6021218.8300000001</v>
      </c>
      <c r="D13" s="6" t="s">
        <v>19</v>
      </c>
    </row>
    <row r="14" spans="1:4" ht="89.25" customHeight="1" x14ac:dyDescent="0.25">
      <c r="A14" s="3" t="s">
        <v>30</v>
      </c>
      <c r="B14" s="5" t="s">
        <v>12</v>
      </c>
      <c r="C14" s="6">
        <v>15772840</v>
      </c>
      <c r="D14" s="6">
        <v>15483667.24</v>
      </c>
    </row>
    <row r="15" spans="1:4" ht="174.75" customHeight="1" x14ac:dyDescent="0.25">
      <c r="A15" s="4" t="s">
        <v>31</v>
      </c>
      <c r="B15" s="5" t="s">
        <v>13</v>
      </c>
      <c r="C15" s="6">
        <v>64464905</v>
      </c>
      <c r="D15" s="6">
        <v>64291970.390000001</v>
      </c>
    </row>
    <row r="16" spans="1:4" ht="118.5" customHeight="1" x14ac:dyDescent="0.25">
      <c r="A16" s="4" t="s">
        <v>37</v>
      </c>
      <c r="B16" s="5" t="s">
        <v>14</v>
      </c>
      <c r="C16" s="6"/>
      <c r="D16" s="6"/>
    </row>
    <row r="17" spans="1:4" ht="30" customHeight="1" x14ac:dyDescent="0.25">
      <c r="A17" s="15" t="s">
        <v>6</v>
      </c>
      <c r="B17" s="15"/>
      <c r="C17" s="15"/>
      <c r="D17" s="15"/>
    </row>
    <row r="18" spans="1:4" ht="63" customHeight="1" x14ac:dyDescent="0.25">
      <c r="A18" s="2" t="s">
        <v>1</v>
      </c>
      <c r="B18" s="2" t="s">
        <v>2</v>
      </c>
      <c r="C18" s="2" t="s">
        <v>25</v>
      </c>
      <c r="D18" s="2" t="s">
        <v>26</v>
      </c>
    </row>
    <row r="19" spans="1:4" x14ac:dyDescent="0.25">
      <c r="A19" s="2">
        <v>1</v>
      </c>
      <c r="B19" s="2">
        <v>2</v>
      </c>
      <c r="C19" s="2">
        <v>3</v>
      </c>
      <c r="D19" s="2">
        <v>4</v>
      </c>
    </row>
    <row r="20" spans="1:4" ht="30" customHeight="1" x14ac:dyDescent="0.25">
      <c r="A20" s="3" t="s">
        <v>7</v>
      </c>
      <c r="B20" s="5" t="s">
        <v>10</v>
      </c>
      <c r="C20" s="6">
        <f>SUM(C21:C27)</f>
        <v>85434345.050000012</v>
      </c>
      <c r="D20" s="6">
        <f>SUM(D21:D27)</f>
        <v>84288089.25999999</v>
      </c>
    </row>
    <row r="21" spans="1:4" ht="111" customHeight="1" x14ac:dyDescent="0.25">
      <c r="A21" s="4" t="s">
        <v>32</v>
      </c>
      <c r="B21" s="5" t="s">
        <v>11</v>
      </c>
      <c r="C21" s="6">
        <f>39391515-434000</f>
        <v>38957515</v>
      </c>
      <c r="D21" s="6">
        <f>39391514.48-434000</f>
        <v>38957514.479999997</v>
      </c>
    </row>
    <row r="22" spans="1:4" ht="65.25" customHeight="1" x14ac:dyDescent="0.25">
      <c r="A22" s="4" t="s">
        <v>38</v>
      </c>
      <c r="B22" s="5" t="s">
        <v>12</v>
      </c>
      <c r="C22" s="6">
        <f>28446148.44-4863646.07-86799.36</f>
        <v>23495703.010000002</v>
      </c>
      <c r="D22" s="6">
        <f>28254516.69-4868646.07-86799.36</f>
        <v>23299071.260000002</v>
      </c>
    </row>
    <row r="23" spans="1:4" ht="48" customHeight="1" x14ac:dyDescent="0.25">
      <c r="A23" s="4" t="s">
        <v>33</v>
      </c>
      <c r="B23" s="5" t="s">
        <v>13</v>
      </c>
      <c r="C23" s="6">
        <f>12668000-2535698.96</f>
        <v>10132301.039999999</v>
      </c>
      <c r="D23" s="6">
        <f>11663647.81-937227.46-638418.44-810310.87</f>
        <v>9277691.0400000028</v>
      </c>
    </row>
    <row r="24" spans="1:4" ht="22.5" customHeight="1" x14ac:dyDescent="0.25">
      <c r="A24" s="3" t="s">
        <v>8</v>
      </c>
      <c r="B24" s="5" t="s">
        <v>14</v>
      </c>
      <c r="C24" s="6">
        <v>3065000</v>
      </c>
      <c r="D24" s="6">
        <v>2994239.21</v>
      </c>
    </row>
    <row r="25" spans="1:4" ht="57.75" customHeight="1" x14ac:dyDescent="0.25">
      <c r="A25" s="4" t="s">
        <v>34</v>
      </c>
      <c r="B25" s="5" t="s">
        <v>15</v>
      </c>
      <c r="C25" s="6">
        <v>9783826</v>
      </c>
      <c r="D25" s="6">
        <v>9759573.2699999996</v>
      </c>
    </row>
    <row r="26" spans="1:4" ht="64.5" customHeight="1" x14ac:dyDescent="0.25">
      <c r="A26" s="4" t="s">
        <v>35</v>
      </c>
      <c r="B26" s="5" t="s">
        <v>16</v>
      </c>
      <c r="C26" s="6"/>
      <c r="D26" s="6"/>
    </row>
    <row r="27" spans="1:4" ht="111.75" customHeight="1" x14ac:dyDescent="0.25">
      <c r="A27" s="4" t="s">
        <v>36</v>
      </c>
      <c r="B27" s="5" t="s">
        <v>17</v>
      </c>
      <c r="C27" s="6"/>
      <c r="D27" s="6"/>
    </row>
    <row r="28" spans="1:4" ht="37.5" customHeight="1" x14ac:dyDescent="0.25">
      <c r="A28" s="3" t="s">
        <v>9</v>
      </c>
      <c r="B28" s="5" t="s">
        <v>18</v>
      </c>
      <c r="C28" s="6" t="s">
        <v>19</v>
      </c>
      <c r="D28" s="8">
        <f>SUM(D12-D20)+C13</f>
        <v>1508767.2000000048</v>
      </c>
    </row>
    <row r="29" spans="1:4" hidden="1" x14ac:dyDescent="0.25">
      <c r="D29" s="7">
        <v>6021218.8300000001</v>
      </c>
    </row>
    <row r="30" spans="1:4" x14ac:dyDescent="0.25">
      <c r="D30" s="13"/>
    </row>
  </sheetData>
  <mergeCells count="8">
    <mergeCell ref="A7:D7"/>
    <mergeCell ref="A11:D11"/>
    <mergeCell ref="A17:D17"/>
    <mergeCell ref="A1:D1"/>
    <mergeCell ref="A2:D2"/>
    <mergeCell ref="A3:D3"/>
    <mergeCell ref="A5:D5"/>
    <mergeCell ref="A6:D6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Т.А.</dc:creator>
  <cp:lastModifiedBy>Молодцова Т.А.</cp:lastModifiedBy>
  <cp:lastPrinted>2021-04-29T10:58:42Z</cp:lastPrinted>
  <dcterms:created xsi:type="dcterms:W3CDTF">2020-02-28T05:51:51Z</dcterms:created>
  <dcterms:modified xsi:type="dcterms:W3CDTF">2021-04-29T11:17:29Z</dcterms:modified>
</cp:coreProperties>
</file>